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\\192.168.0.10\Dati\Archivio Generale\AMMINISTRAZIONE\SEGRETERIA GENERALE\SITO INTERNET\AMMINISTRAZIONE TRASPARENTE\Casa Laner\04_Personale\[E]Tassi di assenza\"/>
    </mc:Choice>
  </mc:AlternateContent>
  <xr:revisionPtr revIDLastSave="0" documentId="13_ncr:1_{C101CCEB-55E8-4465-9567-656726E6222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nno 20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7" i="1" l="1"/>
  <c r="K7" i="1"/>
  <c r="K5" i="1"/>
  <c r="N5" i="1" s="1"/>
  <c r="K6" i="1"/>
  <c r="N6" i="1"/>
  <c r="K4" i="1"/>
  <c r="N4" i="1" s="1"/>
  <c r="G4" i="1"/>
  <c r="F4" i="1"/>
  <c r="D4" i="1"/>
  <c r="C4" i="1"/>
</calcChain>
</file>

<file path=xl/sharedStrings.xml><?xml version="1.0" encoding="utf-8"?>
<sst xmlns="http://schemas.openxmlformats.org/spreadsheetml/2006/main" count="22" uniqueCount="22">
  <si>
    <t>TASSO ASSENZE PERSONALE A TEMPO INDETERMINATO - AREA NON DIRIGENZIALE, AI SENSI DELL'ART. 16, COMMA 3, DEL D. LGS. 14 MARZO 2013 N. 33</t>
  </si>
  <si>
    <t>GIORNI ASSENZE</t>
  </si>
  <si>
    <t xml:space="preserve">GIORNI TOTALI </t>
  </si>
  <si>
    <t xml:space="preserve">TASSO  ASSENZA </t>
  </si>
  <si>
    <t>TRIMESTRE DI RIFERIMENTO 2025</t>
  </si>
  <si>
    <t>N. DIPENDENTI (unità)</t>
  </si>
  <si>
    <t>MALATTIA</t>
  </si>
  <si>
    <t>L. 104/1992</t>
  </si>
  <si>
    <t>CONG. STRAORD.</t>
  </si>
  <si>
    <t>MATERNITA' E MALATTIA FIGLI</t>
  </si>
  <si>
    <t>PERMESSI RETRIBUITI</t>
  </si>
  <si>
    <t>SCIOPERO</t>
  </si>
  <si>
    <t>COMANDO</t>
  </si>
  <si>
    <t>NON RETRIBUITE</t>
  </si>
  <si>
    <t>ASSENZE</t>
  </si>
  <si>
    <t>CONTRATTUALI</t>
  </si>
  <si>
    <t>LAVORATI</t>
  </si>
  <si>
    <t>% GG. ASSENZA</t>
  </si>
  <si>
    <t>GEN-MAR</t>
  </si>
  <si>
    <t>APR-GIU</t>
  </si>
  <si>
    <t>LUG-SET</t>
  </si>
  <si>
    <t>OTT-DIC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</si>
</sst>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9" tint="0.59999389629810485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/>
    <xf numFmtId="0" fontId="3" fillId="0" borderId="7" xfId="0" applyFont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2" fontId="0" fillId="3" borderId="17" xfId="0" applyNumberFormat="1" applyFill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7"/>
  <sheetViews>
    <sheetView tabSelected="1" workbookViewId="0">
      <selection activeCell="C25" sqref="C25"/>
    </sheetView>
  </sheetViews>
  <sheetFormatPr defaultRowHeight="15" x14ac:dyDescent="0.25"/>
  <cols>
    <col min="1" max="1" width="16.42578125" customWidth="1"/>
    <col min="2" max="2" width="15.5703125" customWidth="1"/>
    <col min="3" max="10" width="12.7109375" customWidth="1"/>
    <col min="11" max="13" width="14.7109375" customWidth="1"/>
    <col min="14" max="14" width="14.85546875" customWidth="1"/>
  </cols>
  <sheetData>
    <row r="1" spans="1:14" ht="21.75" thickBot="1" x14ac:dyDescent="0.4">
      <c r="A1" s="1" t="s">
        <v>0</v>
      </c>
    </row>
    <row r="2" spans="1:14" ht="38.25" thickBot="1" x14ac:dyDescent="0.3">
      <c r="C2" s="21" t="s">
        <v>1</v>
      </c>
      <c r="D2" s="22"/>
      <c r="E2" s="22"/>
      <c r="F2" s="22"/>
      <c r="G2" s="22"/>
      <c r="H2" s="22"/>
      <c r="I2" s="22"/>
      <c r="J2" s="23"/>
      <c r="K2" s="24" t="s">
        <v>2</v>
      </c>
      <c r="L2" s="25"/>
      <c r="M2" s="26"/>
      <c r="N2" s="2" t="s">
        <v>3</v>
      </c>
    </row>
    <row r="3" spans="1:14" ht="45" x14ac:dyDescent="0.25">
      <c r="A3" s="3" t="s">
        <v>4</v>
      </c>
      <c r="B3" s="3" t="s">
        <v>5</v>
      </c>
      <c r="C3" s="4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  <c r="K3" s="4" t="s">
        <v>14</v>
      </c>
      <c r="L3" s="5" t="s">
        <v>15</v>
      </c>
      <c r="M3" s="6" t="s">
        <v>16</v>
      </c>
      <c r="N3" s="7" t="s">
        <v>17</v>
      </c>
    </row>
    <row r="4" spans="1:14" x14ac:dyDescent="0.25">
      <c r="A4" s="8" t="s">
        <v>18</v>
      </c>
      <c r="B4" s="8">
        <v>64</v>
      </c>
      <c r="C4" s="9">
        <f>222+25</f>
        <v>247</v>
      </c>
      <c r="D4" s="10">
        <f>2+17</f>
        <v>19</v>
      </c>
      <c r="E4" s="10">
        <v>9</v>
      </c>
      <c r="F4" s="10">
        <f>64+13+8</f>
        <v>85</v>
      </c>
      <c r="G4" s="10">
        <f>1+3</f>
        <v>4</v>
      </c>
      <c r="H4" s="10">
        <v>0</v>
      </c>
      <c r="I4" s="10">
        <v>0</v>
      </c>
      <c r="J4" s="11">
        <v>1</v>
      </c>
      <c r="K4" s="9">
        <f>SUM(C4:J4)</f>
        <v>365</v>
      </c>
      <c r="L4" s="10">
        <v>3918</v>
      </c>
      <c r="M4" s="11">
        <v>2921</v>
      </c>
      <c r="N4" s="12">
        <f>K4/L4%</f>
        <v>9.3159775395610005</v>
      </c>
    </row>
    <row r="5" spans="1:14" x14ac:dyDescent="0.25">
      <c r="A5" s="8" t="s">
        <v>19</v>
      </c>
      <c r="B5" s="8">
        <v>65</v>
      </c>
      <c r="C5" s="9">
        <v>246</v>
      </c>
      <c r="D5" s="10">
        <v>26</v>
      </c>
      <c r="E5" s="10">
        <v>0</v>
      </c>
      <c r="F5" s="10">
        <v>145</v>
      </c>
      <c r="G5" s="10">
        <v>6</v>
      </c>
      <c r="H5" s="10">
        <v>0</v>
      </c>
      <c r="I5" s="10">
        <v>0</v>
      </c>
      <c r="J5" s="11">
        <v>4</v>
      </c>
      <c r="K5" s="9">
        <f t="shared" ref="K5:K6" si="0">SUM(C5:J5)</f>
        <v>427</v>
      </c>
      <c r="L5" s="10">
        <v>3976</v>
      </c>
      <c r="M5" s="11">
        <v>3976</v>
      </c>
      <c r="N5" s="12">
        <f>K5/L5%</f>
        <v>10.73943661971831</v>
      </c>
    </row>
    <row r="6" spans="1:14" x14ac:dyDescent="0.25">
      <c r="A6" s="13" t="s">
        <v>20</v>
      </c>
      <c r="B6" s="13">
        <v>66</v>
      </c>
      <c r="C6" s="14">
        <v>325</v>
      </c>
      <c r="D6" s="15">
        <v>15</v>
      </c>
      <c r="E6" s="15">
        <v>0</v>
      </c>
      <c r="F6" s="15">
        <v>122</v>
      </c>
      <c r="G6" s="15">
        <v>2</v>
      </c>
      <c r="H6" s="15">
        <v>0</v>
      </c>
      <c r="I6" s="15">
        <v>0</v>
      </c>
      <c r="J6" s="16">
        <v>0</v>
      </c>
      <c r="K6" s="9">
        <f t="shared" si="0"/>
        <v>464</v>
      </c>
      <c r="L6" s="15">
        <v>4236</v>
      </c>
      <c r="M6" s="16">
        <v>2986</v>
      </c>
      <c r="N6" s="12">
        <f>K6/L6%</f>
        <v>10.953729933899906</v>
      </c>
    </row>
    <row r="7" spans="1:14" ht="15.75" thickBot="1" x14ac:dyDescent="0.3">
      <c r="A7" s="17" t="s">
        <v>21</v>
      </c>
      <c r="B7" s="17">
        <v>67</v>
      </c>
      <c r="C7" s="18">
        <v>354</v>
      </c>
      <c r="D7" s="19">
        <v>17</v>
      </c>
      <c r="E7" s="19">
        <v>0</v>
      </c>
      <c r="F7" s="19">
        <v>294</v>
      </c>
      <c r="G7" s="19">
        <v>18</v>
      </c>
      <c r="H7" s="19">
        <v>0</v>
      </c>
      <c r="I7" s="19">
        <v>0</v>
      </c>
      <c r="J7" s="20">
        <v>0</v>
      </c>
      <c r="K7" s="9">
        <f>SUM(C7:J7)</f>
        <v>683</v>
      </c>
      <c r="L7" s="19">
        <v>4183</v>
      </c>
      <c r="M7" s="20">
        <v>3021</v>
      </c>
      <c r="N7" s="12">
        <f>K7/L7%</f>
        <v>16.327994262491035</v>
      </c>
    </row>
  </sheetData>
  <mergeCells count="2">
    <mergeCell ref="C2:J2"/>
    <mergeCell ref="K2:M2"/>
  </mergeCells>
  <pageMargins left="0.7" right="0.7" top="0.75" bottom="0.75" header="0.3" footer="0.3"/>
  <pageSetup paperSize="9"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anno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Elisabetta Bonato</dc:creator>
  <cp:lastModifiedBy>Elisabetta Bonato</cp:lastModifiedBy>
  <cp:lastPrinted>2026-01-29T13:38:10Z</cp:lastPrinted>
  <dcterms:created xsi:type="dcterms:W3CDTF">2015-06-05T18:19:34Z</dcterms:created>
  <dcterms:modified xsi:type="dcterms:W3CDTF">2026-01-29T13:40:43Z</dcterms:modified>
</cp:coreProperties>
</file>